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MU\Desktop\"/>
    </mc:Choice>
  </mc:AlternateContent>
  <xr:revisionPtr revIDLastSave="0" documentId="13_ncr:1_{EC4DE6C1-4EDB-4459-9943-4C3E504774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直径理論値" sheetId="1" r:id="rId1"/>
    <sheet name="巻ｍ理論値" sheetId="3" r:id="rId2"/>
  </sheets>
  <calcPr calcId="191029"/>
</workbook>
</file>

<file path=xl/calcChain.xml><?xml version="1.0" encoding="utf-8"?>
<calcChain xmlns="http://schemas.openxmlformats.org/spreadsheetml/2006/main">
  <c r="E11" i="1" l="1"/>
  <c r="E12" i="1"/>
  <c r="E13" i="1"/>
  <c r="E13" i="3" l="1"/>
  <c r="E12" i="3"/>
  <c r="E11" i="3"/>
  <c r="C15" i="3" l="1"/>
  <c r="C15" i="1"/>
</calcChain>
</file>

<file path=xl/sharedStrings.xml><?xml version="1.0" encoding="utf-8"?>
<sst xmlns="http://schemas.openxmlformats.org/spreadsheetml/2006/main" count="24" uniqueCount="12">
  <si>
    <t>巻きｍ</t>
    <rPh sb="0" eb="1">
      <t>マ</t>
    </rPh>
    <phoneticPr fontId="1"/>
  </si>
  <si>
    <t>紙厚</t>
    <rPh sb="0" eb="1">
      <t>カミ</t>
    </rPh>
    <rPh sb="1" eb="2">
      <t>アツ</t>
    </rPh>
    <phoneticPr fontId="1"/>
  </si>
  <si>
    <t>紙管直径</t>
    <rPh sb="0" eb="1">
      <t>カミ</t>
    </rPh>
    <rPh sb="1" eb="2">
      <t>カン</t>
    </rPh>
    <rPh sb="2" eb="4">
      <t>チョッケイ</t>
    </rPh>
    <phoneticPr fontId="1"/>
  </si>
  <si>
    <t>直径理論値</t>
    <rPh sb="0" eb="2">
      <t>チョッケイ</t>
    </rPh>
    <rPh sb="2" eb="5">
      <t>リロンチ</t>
    </rPh>
    <phoneticPr fontId="1"/>
  </si>
  <si>
    <t>巻取原紙直径計算方法</t>
    <rPh sb="0" eb="2">
      <t>マキト</t>
    </rPh>
    <rPh sb="2" eb="4">
      <t>ゲンシ</t>
    </rPh>
    <rPh sb="4" eb="6">
      <t>チョッケイ</t>
    </rPh>
    <rPh sb="6" eb="8">
      <t>ケイサン</t>
    </rPh>
    <rPh sb="8" eb="10">
      <t>ホウホウ</t>
    </rPh>
    <phoneticPr fontId="1"/>
  </si>
  <si>
    <t>ｍ</t>
    <phoneticPr fontId="1"/>
  </si>
  <si>
    <t>ｍｍ</t>
    <phoneticPr fontId="1"/>
  </si>
  <si>
    <t>μｍ</t>
    <phoneticPr fontId="1"/>
  </si>
  <si>
    <t>ｃｍ</t>
    <phoneticPr fontId="1"/>
  </si>
  <si>
    <t>直径</t>
    <rPh sb="0" eb="2">
      <t>チョッケイ</t>
    </rPh>
    <phoneticPr fontId="1"/>
  </si>
  <si>
    <t>巻ｍ理論値</t>
    <rPh sb="0" eb="1">
      <t>マ</t>
    </rPh>
    <rPh sb="2" eb="5">
      <t>リロンチ</t>
    </rPh>
    <phoneticPr fontId="1"/>
  </si>
  <si>
    <t>巻取原紙巻ｍ計算方法</t>
    <rPh sb="0" eb="2">
      <t>マキト</t>
    </rPh>
    <rPh sb="2" eb="4">
      <t>ゲンシ</t>
    </rPh>
    <rPh sb="4" eb="5">
      <t>マキ</t>
    </rPh>
    <rPh sb="6" eb="8">
      <t>ケイサン</t>
    </rPh>
    <rPh sb="8" eb="10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</si>
</sst>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00;[Red]\-#,##0.000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177" fontId="4" fillId="0" borderId="0" xfId="1" applyNumberFormat="1" applyFont="1">
      <alignment vertical="center"/>
    </xf>
    <xf numFmtId="0" fontId="5" fillId="0" borderId="1" xfId="0" applyFont="1" applyFill="1" applyBorder="1">
      <alignment vertical="center"/>
    </xf>
    <xf numFmtId="176" fontId="5" fillId="0" borderId="1" xfId="1" applyNumberFormat="1" applyFont="1" applyFill="1" applyBorder="1">
      <alignment vertical="center"/>
    </xf>
    <xf numFmtId="176" fontId="4" fillId="0" borderId="0" xfId="1" applyNumberFormat="1" applyFont="1">
      <alignment vertical="center"/>
    </xf>
    <xf numFmtId="38" fontId="4" fillId="2" borderId="0" xfId="1" applyFont="1" applyFill="1" applyProtection="1">
      <alignment vertical="center"/>
      <protection locked="0"/>
    </xf>
    <xf numFmtId="38" fontId="5" fillId="0" borderId="1" xfId="1" applyFont="1" applyFill="1" applyBorder="1">
      <alignment vertical="center"/>
    </xf>
    <xf numFmtId="176" fontId="4" fillId="2" borderId="0" xfId="1" applyNumberFormat="1" applyFont="1" applyFill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2</xdr:row>
      <xdr:rowOff>219075</xdr:rowOff>
    </xdr:from>
    <xdr:to>
      <xdr:col>10</xdr:col>
      <xdr:colOff>232810</xdr:colOff>
      <xdr:row>7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E3C3F54-CA42-4B92-A2DB-0961E8DCD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838200"/>
          <a:ext cx="5604911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2</xdr:row>
      <xdr:rowOff>129988</xdr:rowOff>
    </xdr:from>
    <xdr:to>
      <xdr:col>9</xdr:col>
      <xdr:colOff>144880</xdr:colOff>
      <xdr:row>6</xdr:row>
      <xdr:rowOff>66674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550223E-4EC3-4C86-96B8-97C6037B4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749113"/>
          <a:ext cx="4926431" cy="1013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C11" sqref="C11"/>
    </sheetView>
  </sheetViews>
  <sheetFormatPr defaultColWidth="0" defaultRowHeight="18" customHeight="1" zeroHeight="1" x14ac:dyDescent="0.15"/>
  <cols>
    <col min="1" max="1" width="9" style="2" customWidth="1"/>
    <col min="2" max="2" width="13.625" style="2" customWidth="1"/>
    <col min="3" max="3" width="8.625" style="2" customWidth="1"/>
    <col min="4" max="4" width="9" style="2" customWidth="1"/>
    <col min="5" max="5" width="10.5" style="2" bestFit="1" customWidth="1"/>
    <col min="6" max="6" width="5" style="2" bestFit="1" customWidth="1"/>
    <col min="7" max="7" width="2.5" style="2" customWidth="1"/>
    <col min="8" max="8" width="6.125" style="2" bestFit="1" customWidth="1"/>
    <col min="9" max="9" width="3.375" style="2" bestFit="1" customWidth="1"/>
    <col min="10" max="10" width="6.5" style="3" bestFit="1" customWidth="1"/>
    <col min="11" max="11" width="5" style="2" bestFit="1" customWidth="1"/>
    <col min="12" max="12" width="9" style="2" customWidth="1"/>
    <col min="13" max="16384" width="0" style="2" hidden="1"/>
  </cols>
  <sheetData>
    <row r="1" spans="1:10" ht="18" customHeight="1" x14ac:dyDescent="0.15"/>
    <row r="2" spans="1:10" ht="30.75" customHeight="1" x14ac:dyDescent="0.15">
      <c r="A2" s="1" t="s">
        <v>4</v>
      </c>
    </row>
    <row r="3" spans="1:10" ht="30.75" customHeight="1" x14ac:dyDescent="0.15">
      <c r="A3" s="1"/>
    </row>
    <row r="4" spans="1:10" ht="18" customHeight="1" x14ac:dyDescent="0.15"/>
    <row r="5" spans="1:10" ht="18" customHeight="1" x14ac:dyDescent="0.15"/>
    <row r="6" spans="1:10" ht="18" customHeight="1" x14ac:dyDescent="0.15"/>
    <row r="7" spans="1:10" ht="18" customHeight="1" x14ac:dyDescent="0.15"/>
    <row r="8" spans="1:10" ht="18" customHeight="1" x14ac:dyDescent="0.15"/>
    <row r="9" spans="1:10" ht="18" customHeight="1" x14ac:dyDescent="0.15"/>
    <row r="10" spans="1:10" ht="18" customHeight="1" x14ac:dyDescent="0.15"/>
    <row r="11" spans="1:10" ht="18" customHeight="1" x14ac:dyDescent="0.15">
      <c r="B11" s="2" t="s">
        <v>0</v>
      </c>
      <c r="C11" s="10"/>
      <c r="D11" s="2" t="s">
        <v>5</v>
      </c>
      <c r="E11" s="3">
        <f>C11*1000</f>
        <v>0</v>
      </c>
      <c r="F11" s="2" t="s">
        <v>6</v>
      </c>
      <c r="I11" s="5"/>
    </row>
    <row r="12" spans="1:10" ht="18" customHeight="1" x14ac:dyDescent="0.15">
      <c r="B12" s="2" t="s">
        <v>1</v>
      </c>
      <c r="C12" s="4"/>
      <c r="D12" s="2" t="s">
        <v>7</v>
      </c>
      <c r="E12" s="2">
        <f>C12/1000</f>
        <v>0</v>
      </c>
      <c r="F12" s="2" t="s">
        <v>6</v>
      </c>
      <c r="I12" s="5"/>
      <c r="J12" s="6"/>
    </row>
    <row r="13" spans="1:10" ht="18" customHeight="1" x14ac:dyDescent="0.15">
      <c r="B13" s="2" t="s">
        <v>2</v>
      </c>
      <c r="C13" s="4"/>
      <c r="D13" s="2" t="s">
        <v>6</v>
      </c>
      <c r="E13" s="2">
        <f>C13</f>
        <v>0</v>
      </c>
      <c r="F13" s="2" t="s">
        <v>6</v>
      </c>
    </row>
    <row r="14" spans="1:10" ht="18" customHeight="1" x14ac:dyDescent="0.15"/>
    <row r="15" spans="1:10" ht="18" customHeight="1" x14ac:dyDescent="0.15">
      <c r="B15" s="7" t="s">
        <v>3</v>
      </c>
      <c r="C15" s="8">
        <f>SQRT(((4*E11*E12)/3.14)+(E13*E13))/10</f>
        <v>0</v>
      </c>
      <c r="D15" s="7" t="s">
        <v>8</v>
      </c>
      <c r="E15" s="3"/>
    </row>
    <row r="16" spans="1:10" ht="18" customHeight="1" x14ac:dyDescent="0.15"/>
    <row r="17" spans="5:5" ht="18" customHeight="1" x14ac:dyDescent="0.15">
      <c r="E17" s="3"/>
    </row>
    <row r="18" spans="5:5" ht="18" customHeight="1" x14ac:dyDescent="0.15">
      <c r="E18" s="9"/>
    </row>
    <row r="19" spans="5:5" ht="18" customHeight="1" x14ac:dyDescent="0.15"/>
    <row r="20" spans="5:5" ht="18" customHeight="1" x14ac:dyDescent="0.15"/>
    <row r="21" spans="5:5" ht="18" customHeight="1" x14ac:dyDescent="0.15"/>
    <row r="22" spans="5:5" ht="18" customHeight="1" x14ac:dyDescent="0.15"/>
  </sheetData>
  <sheetProtection sheet="1" objects="1" scenarios="1" selectLockedCells="1"/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zoomScaleNormal="100" workbookViewId="0">
      <selection activeCell="C11" sqref="C11:C13"/>
    </sheetView>
  </sheetViews>
  <sheetFormatPr defaultColWidth="0" defaultRowHeight="18" customHeight="1" zeroHeight="1" x14ac:dyDescent="0.15"/>
  <cols>
    <col min="1" max="1" width="9" style="2" customWidth="1"/>
    <col min="2" max="2" width="13.625" style="2" customWidth="1"/>
    <col min="3" max="3" width="8.625" style="2" customWidth="1"/>
    <col min="4" max="4" width="9" style="2" customWidth="1"/>
    <col min="5" max="5" width="10.5" style="2" bestFit="1" customWidth="1"/>
    <col min="6" max="6" width="5" style="2" bestFit="1" customWidth="1"/>
    <col min="7" max="7" width="2.5" style="2" customWidth="1"/>
    <col min="8" max="8" width="6.125" style="2" bestFit="1" customWidth="1"/>
    <col min="9" max="9" width="3.375" style="2" bestFit="1" customWidth="1"/>
    <col min="10" max="10" width="6.5" style="3" bestFit="1" customWidth="1"/>
    <col min="11" max="11" width="5" style="2" bestFit="1" customWidth="1"/>
    <col min="12" max="12" width="9" style="2" customWidth="1"/>
    <col min="13" max="16384" width="0" style="2" hidden="1"/>
  </cols>
  <sheetData>
    <row r="1" spans="1:10" ht="18" customHeight="1" x14ac:dyDescent="0.15"/>
    <row r="2" spans="1:10" ht="30.75" customHeight="1" x14ac:dyDescent="0.15">
      <c r="A2" s="1" t="s">
        <v>11</v>
      </c>
    </row>
    <row r="3" spans="1:10" ht="30.75" customHeight="1" x14ac:dyDescent="0.15">
      <c r="A3" s="1"/>
    </row>
    <row r="4" spans="1:10" ht="18" customHeight="1" x14ac:dyDescent="0.15"/>
    <row r="5" spans="1:10" ht="18" customHeight="1" x14ac:dyDescent="0.15"/>
    <row r="6" spans="1:10" ht="18" customHeight="1" x14ac:dyDescent="0.15"/>
    <row r="7" spans="1:10" ht="18" customHeight="1" x14ac:dyDescent="0.15"/>
    <row r="8" spans="1:10" ht="18" customHeight="1" x14ac:dyDescent="0.15"/>
    <row r="9" spans="1:10" ht="18" customHeight="1" x14ac:dyDescent="0.15"/>
    <row r="10" spans="1:10" ht="18" customHeight="1" x14ac:dyDescent="0.15"/>
    <row r="11" spans="1:10" ht="18" customHeight="1" x14ac:dyDescent="0.15">
      <c r="B11" s="2" t="s">
        <v>1</v>
      </c>
      <c r="C11" s="4"/>
      <c r="D11" s="2" t="s">
        <v>7</v>
      </c>
      <c r="E11" s="2">
        <f>C11/1000</f>
        <v>0</v>
      </c>
      <c r="F11" s="2" t="s">
        <v>6</v>
      </c>
      <c r="I11" s="5"/>
      <c r="J11" s="6"/>
    </row>
    <row r="12" spans="1:10" ht="18" customHeight="1" x14ac:dyDescent="0.15">
      <c r="B12" s="2" t="s">
        <v>2</v>
      </c>
      <c r="C12" s="4"/>
      <c r="D12" s="2" t="s">
        <v>6</v>
      </c>
      <c r="E12" s="2">
        <f>C12</f>
        <v>0</v>
      </c>
      <c r="F12" s="2" t="s">
        <v>6</v>
      </c>
    </row>
    <row r="13" spans="1:10" ht="18" customHeight="1" x14ac:dyDescent="0.15">
      <c r="B13" s="2" t="s">
        <v>9</v>
      </c>
      <c r="C13" s="12"/>
      <c r="D13" s="2" t="s">
        <v>8</v>
      </c>
      <c r="E13" s="3">
        <f>C13*10</f>
        <v>0</v>
      </c>
      <c r="F13" s="2" t="s">
        <v>6</v>
      </c>
      <c r="I13" s="5"/>
    </row>
    <row r="14" spans="1:10" ht="18" customHeight="1" x14ac:dyDescent="0.15"/>
    <row r="15" spans="1:10" ht="18" customHeight="1" x14ac:dyDescent="0.15">
      <c r="B15" s="7" t="s">
        <v>10</v>
      </c>
      <c r="C15" s="11" t="str">
        <f>IF(OR(E11=0,E12=0,E13=0),"",ROUND((((E13*E13)-(E12*E12))*3.14)/(4*E11)/1000,0))</f>
        <v/>
      </c>
      <c r="D15" s="7" t="s">
        <v>5</v>
      </c>
      <c r="E15" s="3"/>
    </row>
    <row r="16" spans="1:10" ht="18" customHeight="1" x14ac:dyDescent="0.15"/>
    <row r="17" spans="5:5" ht="18" customHeight="1" x14ac:dyDescent="0.15">
      <c r="E17" s="3"/>
    </row>
    <row r="18" spans="5:5" ht="18" customHeight="1" x14ac:dyDescent="0.15">
      <c r="E18" s="9"/>
    </row>
    <row r="19" spans="5:5" ht="18" customHeight="1" x14ac:dyDescent="0.15"/>
    <row r="20" spans="5:5" ht="18" customHeight="1" x14ac:dyDescent="0.15"/>
    <row r="21" spans="5:5" ht="18" customHeight="1" x14ac:dyDescent="0.15"/>
    <row r="22" spans="5:5" ht="18" customHeight="1" x14ac:dyDescent="0.15"/>
    <row r="23" spans="5:5" ht="18" customHeight="1" x14ac:dyDescent="0.15"/>
  </sheetData>
  <sheetProtection sheet="1" objects="1" scenarios="1" selectLockedCells="1"/>
  <phoneticPr fontId="6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直径理論値</vt:lpstr>
      <vt:lpstr>巻ｍ理論値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SOUMU</cp:lastModifiedBy>
  <cp:lastPrinted>2019-12-21T00:31:55Z</cp:lastPrinted>
  <dcterms:created xsi:type="dcterms:W3CDTF">2012-03-27T07:51:08Z</dcterms:created>
  <dcterms:modified xsi:type="dcterms:W3CDTF">2020-09-29T07:57:06Z</dcterms:modified>
</cp:coreProperties>
</file>